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aut\OneDrive\Documents\ENSEIGNEM\INSSET\COURS\multimodal\"/>
    </mc:Choice>
  </mc:AlternateContent>
  <xr:revisionPtr revIDLastSave="0" documentId="8_{5D8DAE9E-D417-4952-A010-9B5875E1423B}" xr6:coauthVersionLast="47" xr6:coauthVersionMax="47" xr10:uidLastSave="{00000000-0000-0000-0000-000000000000}"/>
  <bookViews>
    <workbookView xWindow="-90" yWindow="-90" windowWidth="19380" windowHeight="11460" xr2:uid="{7AF98F34-CA2A-46DA-8B02-BE7D7872DB9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8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<sst xmlns="http://schemas.openxmlformats.org/spreadsheetml/2006/main" count="36" uniqueCount="36">
  <si>
    <t>MULTIMODAL QUESTIONS</t>
  </si>
  <si>
    <t>Demand is 50000 /365 days so 137 units a day</t>
  </si>
  <si>
    <t>TRANSPORT MODE</t>
  </si>
  <si>
    <t>Minimum Quantity to load</t>
  </si>
  <si>
    <t>TRANSPORT COST</t>
  </si>
  <si>
    <t>Average stock cost</t>
  </si>
  <si>
    <t>RAIL</t>
  </si>
  <si>
    <t>TOTAL</t>
  </si>
  <si>
    <t>Shipment Size</t>
  </si>
  <si>
    <t>Piggyback</t>
  </si>
  <si>
    <t>Truck</t>
  </si>
  <si>
    <t>1-</t>
  </si>
  <si>
    <t>2-</t>
  </si>
  <si>
    <t>Lettucce</t>
  </si>
  <si>
    <t>Road and air is for fresh products on a long distance for perishable products</t>
  </si>
  <si>
    <t>About high quantity combined transport with piddyback and refrigerated box is possible but might not be cheaper</t>
  </si>
  <si>
    <t>3-</t>
  </si>
  <si>
    <t>Depending volume and frequesncy</t>
  </si>
  <si>
    <t>HIGH</t>
  </si>
  <si>
    <t>Road / Sea</t>
  </si>
  <si>
    <t>Low</t>
  </si>
  <si>
    <t>Road / Air</t>
  </si>
  <si>
    <t>4-</t>
  </si>
  <si>
    <t>EXW</t>
  </si>
  <si>
    <t>DDP</t>
  </si>
  <si>
    <t xml:space="preserve">5- </t>
  </si>
  <si>
    <t>Fixed cost are higher with railway considering dedicated infrastructures</t>
  </si>
  <si>
    <t>So when distance is longer rail is more and more competitive (500 kms if railway is available)</t>
  </si>
  <si>
    <t xml:space="preserve">6- </t>
  </si>
  <si>
    <t>Increasing distance is increasing cost not so fast</t>
  </si>
  <si>
    <t>Weight is decreasing with Full transport units loads and with increasing number of full units</t>
  </si>
  <si>
    <t>Reducing pick up and delivery time*increasing throughput of terminals, buildings</t>
  </si>
  <si>
    <t xml:space="preserve">7- </t>
  </si>
  <si>
    <t>8 USD</t>
  </si>
  <si>
    <t>per unit</t>
  </si>
  <si>
    <t>1000x4/500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</si>
</sst>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7485-927E-461E-BCF4-4D751E65E715}">
  <dimension ref="A2:K28"/>
  <sheetViews>
    <sheetView tabSelected="1" topLeftCell="A8" workbookViewId="0">
      <selection activeCell="L27" sqref="L27"/>
    </sheetView>
  </sheetViews>
  <sheetFormatPr baseColWidth="10" defaultRowHeight="14.75" x14ac:dyDescent="0.75"/>
  <cols>
    <col min="8" max="8" width="13.453125" customWidth="1"/>
  </cols>
  <sheetData>
    <row r="2" spans="1:11" x14ac:dyDescent="0.75">
      <c r="B2" s="1" t="s">
        <v>0</v>
      </c>
    </row>
    <row r="4" spans="1:11" x14ac:dyDescent="0.75">
      <c r="A4" t="s">
        <v>11</v>
      </c>
      <c r="B4" t="s">
        <v>1</v>
      </c>
    </row>
    <row r="6" spans="1:11" x14ac:dyDescent="0.75">
      <c r="B6" t="s">
        <v>2</v>
      </c>
      <c r="D6" t="s">
        <v>3</v>
      </c>
      <c r="F6" t="s">
        <v>4</v>
      </c>
      <c r="H6" t="s">
        <v>8</v>
      </c>
      <c r="I6" t="s">
        <v>5</v>
      </c>
      <c r="K6" s="1" t="s">
        <v>7</v>
      </c>
    </row>
    <row r="7" spans="1:11" x14ac:dyDescent="0.75">
      <c r="K7" s="1"/>
    </row>
    <row r="8" spans="1:11" x14ac:dyDescent="0.75">
      <c r="B8" t="s">
        <v>6</v>
      </c>
      <c r="D8">
        <f>16*137</f>
        <v>2192</v>
      </c>
      <c r="F8">
        <f>25*50000</f>
        <v>1250000</v>
      </c>
      <c r="H8">
        <f>(10000*0.25*500)/2</f>
        <v>625000</v>
      </c>
      <c r="K8" s="1">
        <f>F8+H8</f>
        <v>1875000</v>
      </c>
    </row>
    <row r="9" spans="1:11" x14ac:dyDescent="0.75">
      <c r="B9" t="s">
        <v>9</v>
      </c>
      <c r="D9">
        <f>1370</f>
        <v>1370</v>
      </c>
      <c r="F9">
        <f>50000*44</f>
        <v>2200000</v>
      </c>
      <c r="H9">
        <f>(7000*0.25*500)/2</f>
        <v>437500</v>
      </c>
      <c r="K9" s="1">
        <f>F9+H9</f>
        <v>2637500</v>
      </c>
    </row>
    <row r="10" spans="1:11" x14ac:dyDescent="0.75">
      <c r="B10" t="s">
        <v>10</v>
      </c>
      <c r="D10">
        <f>137*4</f>
        <v>548</v>
      </c>
      <c r="F10">
        <f>88*50000</f>
        <v>4400000</v>
      </c>
      <c r="H10">
        <f>(5000*0.25*500)/2</f>
        <v>312500</v>
      </c>
      <c r="K10" s="1">
        <f>F10+H10</f>
        <v>4712500</v>
      </c>
    </row>
    <row r="12" spans="1:11" x14ac:dyDescent="0.75">
      <c r="A12" t="s">
        <v>12</v>
      </c>
      <c r="B12" t="s">
        <v>13</v>
      </c>
    </row>
    <row r="13" spans="1:11" x14ac:dyDescent="0.75">
      <c r="C13" t="s">
        <v>14</v>
      </c>
    </row>
    <row r="14" spans="1:11" x14ac:dyDescent="0.75">
      <c r="C14" t="s">
        <v>15</v>
      </c>
    </row>
    <row r="16" spans="1:11" x14ac:dyDescent="0.75">
      <c r="A16" t="s">
        <v>16</v>
      </c>
      <c r="B16" t="s">
        <v>17</v>
      </c>
      <c r="E16" t="s">
        <v>18</v>
      </c>
      <c r="F16" t="s">
        <v>19</v>
      </c>
    </row>
    <row r="17" spans="1:6" x14ac:dyDescent="0.75">
      <c r="E17" t="s">
        <v>20</v>
      </c>
      <c r="F17" t="s">
        <v>21</v>
      </c>
    </row>
    <row r="19" spans="1:6" x14ac:dyDescent="0.75">
      <c r="A19" t="s">
        <v>22</v>
      </c>
      <c r="B19" t="s">
        <v>23</v>
      </c>
      <c r="C19" t="s">
        <v>24</v>
      </c>
    </row>
    <row r="21" spans="1:6" x14ac:dyDescent="0.75">
      <c r="A21" t="s">
        <v>25</v>
      </c>
      <c r="B21" t="s">
        <v>26</v>
      </c>
    </row>
    <row r="22" spans="1:6" x14ac:dyDescent="0.75">
      <c r="C22" t="s">
        <v>27</v>
      </c>
    </row>
    <row r="24" spans="1:6" x14ac:dyDescent="0.75">
      <c r="A24" t="s">
        <v>28</v>
      </c>
      <c r="B24" t="s">
        <v>29</v>
      </c>
    </row>
    <row r="25" spans="1:6" x14ac:dyDescent="0.75">
      <c r="B25" t="s">
        <v>30</v>
      </c>
    </row>
    <row r="26" spans="1:6" x14ac:dyDescent="0.75">
      <c r="B26" t="s">
        <v>31</v>
      </c>
    </row>
    <row r="28" spans="1:6" x14ac:dyDescent="0.75">
      <c r="A28" t="s">
        <v>32</v>
      </c>
      <c r="B28" t="s">
        <v>33</v>
      </c>
      <c r="C28" t="s">
        <v>34</v>
      </c>
      <c r="D2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Gauthier</dc:creator>
  <cp:lastModifiedBy>Frederic Gauthier</cp:lastModifiedBy>
  <dcterms:created xsi:type="dcterms:W3CDTF">2024-01-14T13:57:48Z</dcterms:created>
  <dcterms:modified xsi:type="dcterms:W3CDTF">2024-01-14T14:18:19Z</dcterms:modified>
</cp:coreProperties>
</file>